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KM\023\1 výzva\"/>
    </mc:Choice>
  </mc:AlternateContent>
  <xr:revisionPtr revIDLastSave="0" documentId="13_ncr:1_{B8FE97BC-035F-4510-8C00-0BA149CF9D16}" xr6:coauthVersionLast="36" xr6:coauthVersionMax="47" xr10:uidLastSave="{00000000-0000-0000-0000-000000000000}"/>
  <bookViews>
    <workbookView xWindow="0" yWindow="0" windowWidth="28800" windowHeight="122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<sst xmlns="http://schemas.openxmlformats.org/spreadsheetml/2006/main" count="39" uniqueCount="37">
  <si>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</si>
  <si>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</si>
  <si>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</si>
  <si>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</si>
  <si>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</si>
  <si>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</si>
  <si>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</si>
  <si>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</si>
  <si>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</si>
  <si>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</si>
  <si>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</si>
  <si>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</si>
  <si>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</si>
  <si>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</si>
  <si>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</si>
  <si>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</si>
  <si>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</si>
  <si>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</si>
  <si>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</si>
  <si>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</si>
  <si>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</si>
  <si>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</si>
  <si>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</si>
  <si>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</si>
  <si>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</si>
  <si>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</si>
  <si>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</si>
  <si>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</si>
  <si>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</si>
  <si>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</si>
  <si>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</si>
  <si>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</si>
  <si>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023 - 2021 </t>
  </si>
  <si>
    <t>ČB laserová A4 tiskárna s oboustranným tiskem + kopírka + skener</t>
  </si>
  <si>
    <t>Ing. Zdeněk Kratochvíl,
Tel.: 37763 1312</t>
  </si>
  <si>
    <t>Kollárova 19,
301 00 Plzeň,
 Provoz a služby - Investice,
místnost KO 216</t>
  </si>
  <si>
    <t>Laserová multifunkční tiskárna, A4.
Černobílý tisk, kopírování, skenování.
Rychlost tisku (černobíle) min. 29 stran/minutu.
Připojení:  USB 2.0, Ethernet (LAN), WiFi.
Oboustranný tisk.
Zásobník na 150 listů a více.
USB kabel typu A-B.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</si>
</sst>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1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zoomScale="66" zoomScaleNormal="66" workbookViewId="0">
      <selection activeCell="L21" sqref="L21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66.71093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3" t="s">
        <v>32</v>
      </c>
      <c r="C1" s="64"/>
      <c r="D1" s="64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8"/>
      <c r="E3" s="58"/>
      <c r="F3" s="58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59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9" t="s">
        <v>8</v>
      </c>
      <c r="S6" s="59" t="s">
        <v>9</v>
      </c>
      <c r="T6" s="23" t="s">
        <v>27</v>
      </c>
      <c r="U6" s="23" t="s">
        <v>28</v>
      </c>
    </row>
    <row r="7" spans="1:21" ht="186.75" customHeight="1" thickTop="1" thickBot="1" x14ac:dyDescent="0.3">
      <c r="A7" s="26"/>
      <c r="B7" s="46">
        <v>1</v>
      </c>
      <c r="C7" s="47" t="s">
        <v>33</v>
      </c>
      <c r="D7" s="48">
        <v>1</v>
      </c>
      <c r="E7" s="49" t="s">
        <v>15</v>
      </c>
      <c r="F7" s="50" t="s">
        <v>36</v>
      </c>
      <c r="G7" s="71"/>
      <c r="H7" s="71"/>
      <c r="I7" s="51" t="s">
        <v>17</v>
      </c>
      <c r="J7" s="49" t="s">
        <v>18</v>
      </c>
      <c r="K7" s="49"/>
      <c r="L7" s="57" t="s">
        <v>34</v>
      </c>
      <c r="M7" s="57" t="s">
        <v>35</v>
      </c>
      <c r="N7" s="52">
        <v>21</v>
      </c>
      <c r="O7" s="53">
        <f>D7*P7</f>
        <v>4500</v>
      </c>
      <c r="P7" s="54">
        <v>4500</v>
      </c>
      <c r="Q7" s="70"/>
      <c r="R7" s="55">
        <f>D7*Q7</f>
        <v>0</v>
      </c>
      <c r="S7" s="56" t="str">
        <f t="shared" ref="S7" si="0">IF(ISNUMBER(Q7), IF(Q7&gt;P7,"NEVYHOVUJE","VYHOVUJE")," ")</f>
        <v xml:space="preserve"> </v>
      </c>
      <c r="T7" s="49"/>
      <c r="U7" s="49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 x14ac:dyDescent="0.3">
      <c r="B9" s="65" t="s">
        <v>30</v>
      </c>
      <c r="C9" s="65"/>
      <c r="D9" s="65"/>
      <c r="E9" s="65"/>
      <c r="F9" s="65"/>
      <c r="G9" s="65"/>
      <c r="H9" s="65"/>
      <c r="I9" s="65"/>
      <c r="J9" s="28"/>
      <c r="K9" s="28"/>
      <c r="L9" s="12"/>
      <c r="M9" s="12"/>
      <c r="N9" s="29"/>
      <c r="O9" s="29"/>
      <c r="P9" s="30" t="s">
        <v>10</v>
      </c>
      <c r="Q9" s="66" t="s">
        <v>11</v>
      </c>
      <c r="R9" s="67"/>
      <c r="S9" s="68"/>
      <c r="U9" s="31"/>
    </row>
    <row r="10" spans="1:21" ht="33" customHeight="1" thickTop="1" thickBot="1" x14ac:dyDescent="0.3">
      <c r="B10" s="69" t="s">
        <v>13</v>
      </c>
      <c r="C10" s="69"/>
      <c r="D10" s="69"/>
      <c r="E10" s="69"/>
      <c r="F10" s="69"/>
      <c r="G10" s="69"/>
      <c r="H10" s="69"/>
      <c r="I10" s="32"/>
      <c r="J10" s="32"/>
      <c r="L10" s="33"/>
      <c r="M10" s="33"/>
      <c r="N10" s="34"/>
      <c r="O10" s="34"/>
      <c r="P10" s="35">
        <f>SUM(O7:O7)</f>
        <v>4500</v>
      </c>
      <c r="Q10" s="60">
        <f>SUM(R7:R7)</f>
        <v>0</v>
      </c>
      <c r="R10" s="61"/>
      <c r="S10" s="62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GFD/4wA30BQXzSnqXVwp5ZIOltA/jDjUuLAa+bbeeQlTfjsY+mPJ1PSdlwPRj9BmZ2JjXAnB7fkwO4fPx91/bQ==" saltValue="S6QX1ewK78yYDpzNmbnVDg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S7">
    <cfRule type="cellIs" dxfId="9" priority="74" operator="equal">
      <formula>"VYHOVUJE"</formula>
    </cfRule>
  </conditionalFormatting>
  <conditionalFormatting sqref="S7">
    <cfRule type="cellIs" dxfId="8" priority="73" operator="equal">
      <formula>"NEVYHOVUJE"</formula>
    </cfRule>
  </conditionalFormatting>
  <conditionalFormatting sqref="G7 Q7">
    <cfRule type="containsBlanks" dxfId="7" priority="64">
      <formula>LEN(TRIM(G7))=0</formula>
    </cfRule>
  </conditionalFormatting>
  <conditionalFormatting sqref="G7 Q7">
    <cfRule type="notContainsBlanks" dxfId="6" priority="62">
      <formula>LEN(TRIM(G7))&gt;0</formula>
    </cfRule>
  </conditionalFormatting>
  <conditionalFormatting sqref="G7">
    <cfRule type="notContainsBlanks" dxfId="5" priority="60">
      <formula>LEN(TRIM(G7))&gt;0</formula>
    </cfRule>
  </conditionalFormatting>
  <conditionalFormatting sqref="Q7">
    <cfRule type="notContainsBlanks" dxfId="4" priority="27">
      <formula>LEN(TRIM(Q7))&gt;0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2021-10-11T06:49:47Z</cp:lastPrinted>
  <dcterms:created xsi:type="dcterms:W3CDTF">2014-03-05T12:43:32Z</dcterms:created>
  <dcterms:modified xsi:type="dcterms:W3CDTF">2021-11-16T08:54:20Z</dcterms:modified>
</cp:coreProperties>
</file>